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<sst xmlns="http://schemas.openxmlformats.org/spreadsheetml/2006/main" count="623" uniqueCount="116">
  <si>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</si>
  <si>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</si>
  <si>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</si>
  <si>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</si>
  <si>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</si>
  <si>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</si>
  <si>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</si>
  <si>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</si>
  <si>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</si>
  <si>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</si>
  <si>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</si>
  <si>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</si>
  <si>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</si>
  <si>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</si>
  <si>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</si>
  <si>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</si>
  <si>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</si>
  <si>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</si>
  <si>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</si>
  <si>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İDARİ VE MALİ İŞLER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</si>
  <si>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</si>
  <si>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</si>
  <si>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</si>
  <si>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</si>
  <si>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</si>
  <si>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</si>
  <si>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</si>
  <si>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</si>
  <si>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12188- Büyük Onarım</t>
  </si>
  <si>
    <t>62.239.756.12188-0410.0003-02-06.07</t>
  </si>
  <si>
    <t>62</t>
  </si>
  <si>
    <t>239</t>
  </si>
  <si>
    <t>756</t>
  </si>
  <si>
    <t>12188</t>
  </si>
  <si>
    <t>0410</t>
  </si>
  <si>
    <t>0003</t>
  </si>
  <si>
    <t>02</t>
  </si>
  <si>
    <t>06</t>
  </si>
  <si>
    <t>07</t>
  </si>
  <si>
    <t>12181- Muhtelif İşler</t>
  </si>
  <si>
    <t>62.239.756.12181-0410.0003-02-06.01</t>
  </si>
  <si>
    <t>12181</t>
  </si>
  <si>
    <t>01</t>
  </si>
  <si>
    <t>62.239.756.12181-0410.0003-02-06.02</t>
  </si>
  <si>
    <t>62.239.756.12181-0410.0003-02-06.03</t>
  </si>
  <si>
    <t>03</t>
  </si>
  <si>
    <t>62.239.756.12181-0410.0003-02-06.06</t>
  </si>
  <si>
    <t>62.239.756.12181-0410.0003-02-06.07</t>
  </si>
  <si>
    <t>1882- Yükseköğretim Kurumları Birinci Öğretim</t>
  </si>
  <si>
    <t>62.239.756.1882-0410.0003-02-01.03.10</t>
  </si>
  <si>
    <t>1882</t>
  </si>
  <si>
    <t>10</t>
  </si>
  <si>
    <t>62.239.756.1882-0410.0003-02-01.03.20</t>
  </si>
  <si>
    <t>20</t>
  </si>
  <si>
    <t>62.239.756.1882-0410.0003-02-01.03.30</t>
  </si>
  <si>
    <t>30</t>
  </si>
  <si>
    <t>62.239.756.1882-0410.0003-02-01.03.50</t>
  </si>
  <si>
    <t>50</t>
  </si>
  <si>
    <t>62.239.756.1882-0410.0003-02-02.03</t>
  </si>
  <si>
    <t>62.239.756.1882-0410.0003-02-03.01</t>
  </si>
  <si>
    <t>62.239.756.1882-0410.0003-02-03.02</t>
  </si>
  <si>
    <t>62.239.756.1882-0410.0003-02-03.04.30</t>
  </si>
  <si>
    <t>04</t>
  </si>
  <si>
    <t>62.239.756.1882-0410.0003-02-03.05</t>
  </si>
  <si>
    <t>05</t>
  </si>
  <si>
    <t>62.239.756.1882-0410.0003-02-03.07</t>
  </si>
  <si>
    <t>62.239.756.1882-0410.0003-02-03.08</t>
  </si>
  <si>
    <t>08</t>
  </si>
  <si>
    <t>759- Yükseköğretim Kurumları İkinci Öğretim</t>
  </si>
  <si>
    <t>1885- Yükseköğretim Kurumları İkinci Öğretim</t>
  </si>
  <si>
    <t>62.239.759.1885-0410.0003-13-03.07</t>
  </si>
  <si>
    <t>759</t>
  </si>
  <si>
    <t>1885</t>
  </si>
  <si>
    <t>13</t>
  </si>
  <si>
    <t>761- Yükseköğretim Kurumları Tezsiz Yüksek Lisans</t>
  </si>
  <si>
    <t>1887- Yükseköğretim Kurumları Tezsiz Yüksek Lisans</t>
  </si>
  <si>
    <t>62.239.761.1887-0410.0003-13-03.05</t>
  </si>
  <si>
    <t>761</t>
  </si>
  <si>
    <t>1887</t>
  </si>
  <si>
    <t>760- Yükseköğretim Kurumları Yaz Okulları</t>
  </si>
  <si>
    <t>14318- Yükseköğretim Kurumları Yaz Okulları</t>
  </si>
  <si>
    <t>62.239.760.14318-0410.0003-13-03.05</t>
  </si>
  <si>
    <t>760</t>
  </si>
  <si>
    <t>14318</t>
  </si>
  <si>
    <t>98- YÖNETİM VE DESTEK PROGRAMI</t>
  </si>
  <si>
    <t>900- ÜST YÖNETİM, İDARİ VE MALİ HİZMETLER</t>
  </si>
  <si>
    <t>9006- Genel Destek Hizmetleri</t>
  </si>
  <si>
    <t>1903- Genel Destek Hizmetleri</t>
  </si>
  <si>
    <t>98.900.9006.1903-0410.0003-02-01.01</t>
  </si>
  <si>
    <t>98</t>
  </si>
  <si>
    <t>900</t>
  </si>
  <si>
    <t>9006</t>
  </si>
  <si>
    <t>1903</t>
  </si>
  <si>
    <t>98.900.9006.1903-0410.0003-02-01.02</t>
  </si>
  <si>
    <t>98.900.9006.1903-0410.0003-02-01.03.10</t>
  </si>
  <si>
    <t>98.900.9006.1903-0410.0003-02-01.03.20</t>
  </si>
  <si>
    <t>98.900.9006.1903-0410.0003-02-01.03.30</t>
  </si>
  <si>
    <t>98.900.9006.1903-0410.0003-02-01.03.50</t>
  </si>
  <si>
    <t>98.900.9006.1903-0410.0003-02-02.01</t>
  </si>
  <si>
    <t>98.900.9006.1903-0410.0003-02-02.02</t>
  </si>
  <si>
    <t>98.900.9006.1903-0410.0003-02-02.03</t>
  </si>
  <si>
    <t>98.900.9006.1903-0410.0003-02-03.02</t>
  </si>
  <si>
    <t>98.900.9006.1903-0410.0003-02-03.03.10</t>
  </si>
  <si>
    <t>98.900.9006.1903-0410.0003-02-03.03.20</t>
  </si>
  <si>
    <t>98.900.9006.1903-0410.0003-02-03.05</t>
  </si>
  <si>
    <t>98.900.9006.1903-0410.0003-02-05.03</t>
  </si>
  <si>
    <t>9038- Taşınmaz Mal Gelirleriyle Yürütülecek Hizmetler</t>
  </si>
  <si>
    <t>13230- Taşınmaz Mal Gelirleriyle Yürütülecek Hizmetler</t>
  </si>
  <si>
    <t>98.900.9038.13230-0410.0003-13-03.01</t>
  </si>
  <si>
    <t>9038</t>
  </si>
  <si>
    <t>13230</t>
  </si>
  <si>
    <t>98.900.9038.13230-0410.0003-13-03.02</t>
  </si>
  <si>
    <t>98.900.9038.13230-0410.0003-13-03.05</t>
  </si>
  <si>
    <t>98.900.9038.13230-0410.0003-13-03.07</t>
  </si>
  <si>
    <t>98.900.9038.13230-0410.0003-13-03.08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</si>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</sst>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3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115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0</v>
      </c>
      <c r="G14" s="10">
        <v>2680000</v>
      </c>
      <c r="H14" s="10">
        <v>0</v>
      </c>
      <c r="I14" s="10">
        <f>F14+G14-H14</f>
        <v>0</v>
      </c>
      <c r="J14" s="10">
        <v>2680000</v>
      </c>
      <c r="K14" s="10">
        <f>I14-J14</f>
        <v>0</v>
      </c>
      <c r="L14" s="10">
        <v>2680000</v>
      </c>
      <c r="M14" s="10">
        <v>0</v>
      </c>
      <c r="N14" s="10">
        <f>L14+M14</f>
        <v>0</v>
      </c>
      <c r="O14" s="10">
        <f>J14-N14</f>
        <v>0</v>
      </c>
      <c r="P14" s="10">
        <v>2680000</v>
      </c>
      <c r="Q14" s="10">
        <f>N14-P14</f>
        <v>0</v>
      </c>
      <c r="R14" s="10">
        <f>I14-P14</f>
        <v>0</v>
      </c>
      <c r="S14" s="10">
        <v>2680000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38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39</v>
      </c>
      <c r="E15" s="9" t="s">
        <v>40</v>
      </c>
      <c r="F15" s="10">
        <v>9500000</v>
      </c>
      <c r="G15" s="10">
        <v>16000</v>
      </c>
      <c r="H15" s="10">
        <v>3961000</v>
      </c>
      <c r="I15" s="10">
        <f>F15+G15-H15</f>
        <v>0</v>
      </c>
      <c r="J15" s="10">
        <v>5555000</v>
      </c>
      <c r="K15" s="10">
        <f>I15-J15</f>
        <v>0</v>
      </c>
      <c r="L15" s="10">
        <v>9516000</v>
      </c>
      <c r="M15" s="10">
        <v>-3961000</v>
      </c>
      <c r="N15" s="10">
        <f>L15+M15</f>
        <v>0</v>
      </c>
      <c r="O15" s="10">
        <f>J15-N15</f>
        <v>0</v>
      </c>
      <c r="P15" s="10">
        <v>5555000</v>
      </c>
      <c r="Q15" s="10">
        <f>N15-P15</f>
        <v>0</v>
      </c>
      <c r="R15" s="10">
        <f>I15-P15</f>
        <v>0</v>
      </c>
      <c r="S15" s="10">
        <v>16000</v>
      </c>
      <c r="T15" s="10">
        <v>0</v>
      </c>
      <c r="U15" s="10">
        <v>3961000</v>
      </c>
      <c r="BS15" s="8" t="s">
        <v>40</v>
      </c>
      <c r="BT15" s="8" t="s">
        <v>30</v>
      </c>
      <c r="BU15" s="8" t="s">
        <v>31</v>
      </c>
      <c r="BV15" s="8" t="s">
        <v>32</v>
      </c>
      <c r="BW15" s="8" t="s">
        <v>41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42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39</v>
      </c>
      <c r="E16" s="9" t="s">
        <v>43</v>
      </c>
      <c r="F16" s="10">
        <v>1126000</v>
      </c>
      <c r="G16" s="10">
        <v>0</v>
      </c>
      <c r="H16" s="10">
        <v>966000</v>
      </c>
      <c r="I16" s="10">
        <f>F16+G16-H16</f>
        <v>0</v>
      </c>
      <c r="J16" s="10">
        <v>160000</v>
      </c>
      <c r="K16" s="10">
        <f>I16-J16</f>
        <v>0</v>
      </c>
      <c r="L16" s="10">
        <v>1126000</v>
      </c>
      <c r="M16" s="10">
        <v>-966000</v>
      </c>
      <c r="N16" s="10">
        <f>L16+M16</f>
        <v>0</v>
      </c>
      <c r="O16" s="10">
        <f>J16-N16</f>
        <v>0</v>
      </c>
      <c r="P16" s="10">
        <v>160000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966000</v>
      </c>
      <c r="BS16" s="8" t="s">
        <v>43</v>
      </c>
      <c r="BT16" s="8" t="s">
        <v>30</v>
      </c>
      <c r="BU16" s="8" t="s">
        <v>31</v>
      </c>
      <c r="BV16" s="8" t="s">
        <v>32</v>
      </c>
      <c r="BW16" s="8" t="s">
        <v>41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36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39</v>
      </c>
      <c r="E17" s="9" t="s">
        <v>44</v>
      </c>
      <c r="F17" s="10">
        <v>2500000</v>
      </c>
      <c r="G17" s="10">
        <v>1881000</v>
      </c>
      <c r="H17" s="10">
        <v>636000</v>
      </c>
      <c r="I17" s="10">
        <f>F17+G17-H17</f>
        <v>0</v>
      </c>
      <c r="J17" s="10">
        <v>3745000</v>
      </c>
      <c r="K17" s="10">
        <f>I17-J17</f>
        <v>0</v>
      </c>
      <c r="L17" s="10">
        <v>4381000</v>
      </c>
      <c r="M17" s="10">
        <v>-636000</v>
      </c>
      <c r="N17" s="10">
        <f>L17+M17</f>
        <v>0</v>
      </c>
      <c r="O17" s="10">
        <f>J17-N17</f>
        <v>0</v>
      </c>
      <c r="P17" s="10">
        <v>3745000</v>
      </c>
      <c r="Q17" s="10">
        <f>N17-P17</f>
        <v>0</v>
      </c>
      <c r="R17" s="10">
        <f>I17-P17</f>
        <v>0</v>
      </c>
      <c r="S17" s="10">
        <v>1881000</v>
      </c>
      <c r="T17" s="10">
        <v>0</v>
      </c>
      <c r="U17" s="10">
        <v>636000</v>
      </c>
      <c r="BS17" s="8" t="s">
        <v>44</v>
      </c>
      <c r="BT17" s="8" t="s">
        <v>30</v>
      </c>
      <c r="BU17" s="8" t="s">
        <v>31</v>
      </c>
      <c r="BV17" s="8" t="s">
        <v>32</v>
      </c>
      <c r="BW17" s="8" t="s">
        <v>41</v>
      </c>
      <c r="BX17" s="8" t="s">
        <v>34</v>
      </c>
      <c r="BY17" s="8" t="s">
        <v>35</v>
      </c>
      <c r="BZ17" s="8" t="s">
        <v>36</v>
      </c>
      <c r="CA17" s="8" t="s">
        <v>37</v>
      </c>
      <c r="CB17" s="8" t="s">
        <v>45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39</v>
      </c>
      <c r="E18" s="9" t="s">
        <v>46</v>
      </c>
      <c r="F18" s="10">
        <v>2000000</v>
      </c>
      <c r="G18" s="10">
        <v>45000</v>
      </c>
      <c r="H18" s="10">
        <v>973000</v>
      </c>
      <c r="I18" s="10">
        <f>F18+G18-H18</f>
        <v>0</v>
      </c>
      <c r="J18" s="10">
        <v>1072000</v>
      </c>
      <c r="K18" s="10">
        <f>I18-J18</f>
        <v>0</v>
      </c>
      <c r="L18" s="10">
        <v>2045000</v>
      </c>
      <c r="M18" s="10">
        <v>-973000</v>
      </c>
      <c r="N18" s="10">
        <f>L18+M18</f>
        <v>0</v>
      </c>
      <c r="O18" s="10">
        <f>J18-N18</f>
        <v>0</v>
      </c>
      <c r="P18" s="10">
        <v>1072000</v>
      </c>
      <c r="Q18" s="10">
        <f>N18-P18</f>
        <v>0</v>
      </c>
      <c r="R18" s="10">
        <f>I18-P18</f>
        <v>0</v>
      </c>
      <c r="S18" s="10">
        <v>0</v>
      </c>
      <c r="T18" s="10">
        <v>45000</v>
      </c>
      <c r="U18" s="10">
        <v>924000</v>
      </c>
      <c r="BS18" s="8" t="s">
        <v>46</v>
      </c>
      <c r="BT18" s="8" t="s">
        <v>30</v>
      </c>
      <c r="BU18" s="8" t="s">
        <v>31</v>
      </c>
      <c r="BV18" s="8" t="s">
        <v>32</v>
      </c>
      <c r="BW18" s="8" t="s">
        <v>41</v>
      </c>
      <c r="BX18" s="8" t="s">
        <v>34</v>
      </c>
      <c r="BY18" s="8" t="s">
        <v>35</v>
      </c>
      <c r="BZ18" s="8" t="s">
        <v>36</v>
      </c>
      <c r="CA18" s="8" t="s">
        <v>37</v>
      </c>
      <c r="CB18" s="8" t="s">
        <v>37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39</v>
      </c>
      <c r="E19" s="9" t="s">
        <v>47</v>
      </c>
      <c r="F19" s="10">
        <v>0</v>
      </c>
      <c r="G19" s="10">
        <v>2510000</v>
      </c>
      <c r="H19" s="10">
        <v>0</v>
      </c>
      <c r="I19" s="10">
        <f>F19+G19-H19</f>
        <v>0</v>
      </c>
      <c r="J19" s="10">
        <v>2510000</v>
      </c>
      <c r="K19" s="10">
        <f>I19-J19</f>
        <v>0</v>
      </c>
      <c r="L19" s="10">
        <v>2510000</v>
      </c>
      <c r="M19" s="10">
        <v>0</v>
      </c>
      <c r="N19" s="10">
        <f>L19+M19</f>
        <v>0</v>
      </c>
      <c r="O19" s="10">
        <f>J19-N19</f>
        <v>0</v>
      </c>
      <c r="P19" s="10">
        <v>2510000</v>
      </c>
      <c r="Q19" s="10">
        <f>N19-P19</f>
        <v>0</v>
      </c>
      <c r="R19" s="10">
        <f>I19-P19</f>
        <v>0</v>
      </c>
      <c r="S19" s="10">
        <v>2510000</v>
      </c>
      <c r="T19" s="10">
        <v>0</v>
      </c>
      <c r="U19" s="10">
        <v>0</v>
      </c>
      <c r="BS19" s="8" t="s">
        <v>47</v>
      </c>
      <c r="BT19" s="8" t="s">
        <v>30</v>
      </c>
      <c r="BU19" s="8" t="s">
        <v>31</v>
      </c>
      <c r="BV19" s="8" t="s">
        <v>32</v>
      </c>
      <c r="BW19" s="8" t="s">
        <v>41</v>
      </c>
      <c r="BX19" s="8" t="s">
        <v>34</v>
      </c>
      <c r="BY19" s="8" t="s">
        <v>35</v>
      </c>
      <c r="BZ19" s="8" t="s">
        <v>36</v>
      </c>
      <c r="CA19" s="8" t="s">
        <v>37</v>
      </c>
      <c r="CB19" s="8" t="s">
        <v>38</v>
      </c>
    </row>
    <row r="20" spans="1:81" ht="31.5" customHeight="1">
      <c r="A20" s="13" t="s">
        <v>0</v>
      </c>
      <c r="B20" s="13" t="s">
        <v>26</v>
      </c>
      <c r="C20" s="13" t="s">
        <v>27</v>
      </c>
      <c r="D20" s="13" t="s">
        <v>48</v>
      </c>
      <c r="E20" s="9" t="s">
        <v>49</v>
      </c>
      <c r="F20" s="10">
        <v>21510000</v>
      </c>
      <c r="G20" s="10">
        <v>11415550</v>
      </c>
      <c r="H20" s="10">
        <v>0</v>
      </c>
      <c r="I20" s="10">
        <f>F20+G20-H20</f>
        <v>0</v>
      </c>
      <c r="J20" s="10">
        <v>32925550</v>
      </c>
      <c r="K20" s="10">
        <f>I20-J20</f>
        <v>0</v>
      </c>
      <c r="L20" s="10">
        <v>32925550</v>
      </c>
      <c r="M20" s="10">
        <v>0</v>
      </c>
      <c r="N20" s="10">
        <f>L20+M20</f>
        <v>0</v>
      </c>
      <c r="O20" s="10">
        <f>J20-N20</f>
        <v>0</v>
      </c>
      <c r="P20" s="10">
        <v>32924788.61</v>
      </c>
      <c r="Q20" s="10">
        <f>N20-P20</f>
        <v>0</v>
      </c>
      <c r="R20" s="10">
        <f>I20-P20</f>
        <v>0</v>
      </c>
      <c r="S20" s="10">
        <v>2704000</v>
      </c>
      <c r="T20" s="10">
        <v>0</v>
      </c>
      <c r="U20" s="10">
        <v>0</v>
      </c>
      <c r="BS20" s="8" t="s">
        <v>49</v>
      </c>
      <c r="BT20" s="8" t="s">
        <v>30</v>
      </c>
      <c r="BU20" s="8" t="s">
        <v>31</v>
      </c>
      <c r="BV20" s="8" t="s">
        <v>32</v>
      </c>
      <c r="BW20" s="8" t="s">
        <v>50</v>
      </c>
      <c r="BX20" s="8" t="s">
        <v>34</v>
      </c>
      <c r="BY20" s="8" t="s">
        <v>35</v>
      </c>
      <c r="BZ20" s="8" t="s">
        <v>36</v>
      </c>
      <c r="CA20" s="8" t="s">
        <v>42</v>
      </c>
      <c r="CB20" s="8" t="s">
        <v>45</v>
      </c>
      <c r="CC20" s="8" t="s">
        <v>51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48</v>
      </c>
      <c r="E21" s="9" t="s">
        <v>52</v>
      </c>
      <c r="F21" s="10">
        <v>594000</v>
      </c>
      <c r="G21" s="10">
        <v>497570</v>
      </c>
      <c r="H21" s="10">
        <v>0</v>
      </c>
      <c r="I21" s="10">
        <f>F21+G21-H21</f>
        <v>0</v>
      </c>
      <c r="J21" s="10">
        <v>1091570</v>
      </c>
      <c r="K21" s="10">
        <f>I21-J21</f>
        <v>0</v>
      </c>
      <c r="L21" s="10">
        <v>1091570</v>
      </c>
      <c r="M21" s="10">
        <v>0</v>
      </c>
      <c r="N21" s="10">
        <f>L21+M21</f>
        <v>0</v>
      </c>
      <c r="O21" s="10">
        <f>J21-N21</f>
        <v>0</v>
      </c>
      <c r="P21" s="10">
        <v>1090627.26</v>
      </c>
      <c r="Q21" s="10">
        <f>N21-P21</f>
        <v>0</v>
      </c>
      <c r="R21" s="10">
        <f>I21-P21</f>
        <v>0</v>
      </c>
      <c r="S21" s="10">
        <v>257000</v>
      </c>
      <c r="T21" s="10">
        <v>0</v>
      </c>
      <c r="U21" s="10">
        <v>0</v>
      </c>
      <c r="BS21" s="8" t="s">
        <v>52</v>
      </c>
      <c r="BT21" s="8" t="s">
        <v>30</v>
      </c>
      <c r="BU21" s="8" t="s">
        <v>31</v>
      </c>
      <c r="BV21" s="8" t="s">
        <v>32</v>
      </c>
      <c r="BW21" s="8" t="s">
        <v>50</v>
      </c>
      <c r="BX21" s="8" t="s">
        <v>34</v>
      </c>
      <c r="BY21" s="8" t="s">
        <v>35</v>
      </c>
      <c r="BZ21" s="8" t="s">
        <v>36</v>
      </c>
      <c r="CA21" s="8" t="s">
        <v>42</v>
      </c>
      <c r="CB21" s="8" t="s">
        <v>45</v>
      </c>
      <c r="CC21" s="8" t="s">
        <v>53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48</v>
      </c>
      <c r="E22" s="9" t="s">
        <v>54</v>
      </c>
      <c r="F22" s="10">
        <v>5634000</v>
      </c>
      <c r="G22" s="10">
        <v>2651770</v>
      </c>
      <c r="H22" s="10">
        <v>1000</v>
      </c>
      <c r="I22" s="10">
        <f>F22+G22-H22</f>
        <v>0</v>
      </c>
      <c r="J22" s="10">
        <v>8284770</v>
      </c>
      <c r="K22" s="10">
        <f>I22-J22</f>
        <v>0</v>
      </c>
      <c r="L22" s="10">
        <v>8285770</v>
      </c>
      <c r="M22" s="10">
        <v>-1000</v>
      </c>
      <c r="N22" s="10">
        <f>L22+M22</f>
        <v>0</v>
      </c>
      <c r="O22" s="10">
        <f>J22-N22</f>
        <v>0</v>
      </c>
      <c r="P22" s="10">
        <v>8284358.53</v>
      </c>
      <c r="Q22" s="10">
        <f>N22-P22</f>
        <v>0</v>
      </c>
      <c r="R22" s="10">
        <f>I22-P22</f>
        <v>0</v>
      </c>
      <c r="S22" s="10">
        <v>370000</v>
      </c>
      <c r="T22" s="10">
        <v>0</v>
      </c>
      <c r="U22" s="10">
        <v>1000</v>
      </c>
      <c r="BS22" s="8" t="s">
        <v>54</v>
      </c>
      <c r="BT22" s="8" t="s">
        <v>30</v>
      </c>
      <c r="BU22" s="8" t="s">
        <v>31</v>
      </c>
      <c r="BV22" s="8" t="s">
        <v>32</v>
      </c>
      <c r="BW22" s="8" t="s">
        <v>50</v>
      </c>
      <c r="BX22" s="8" t="s">
        <v>34</v>
      </c>
      <c r="BY22" s="8" t="s">
        <v>35</v>
      </c>
      <c r="BZ22" s="8" t="s">
        <v>36</v>
      </c>
      <c r="CA22" s="8" t="s">
        <v>42</v>
      </c>
      <c r="CB22" s="8" t="s">
        <v>45</v>
      </c>
      <c r="CC22" s="8" t="s">
        <v>55</v>
      </c>
    </row>
    <row r="23" spans="1:81" ht="31.5" customHeight="1">
      <c r="A23" s="13" t="s">
        <v>0</v>
      </c>
      <c r="B23" s="13" t="s">
        <v>26</v>
      </c>
      <c r="C23" s="13" t="s">
        <v>27</v>
      </c>
      <c r="D23" s="13" t="s">
        <v>48</v>
      </c>
      <c r="E23" s="9" t="s">
        <v>56</v>
      </c>
      <c r="F23" s="10">
        <v>5776000</v>
      </c>
      <c r="G23" s="10">
        <v>4268280</v>
      </c>
      <c r="H23" s="10">
        <v>0</v>
      </c>
      <c r="I23" s="10">
        <f>F23+G23-H23</f>
        <v>0</v>
      </c>
      <c r="J23" s="10">
        <v>10044280</v>
      </c>
      <c r="K23" s="10">
        <f>I23-J23</f>
        <v>0</v>
      </c>
      <c r="L23" s="10">
        <v>10044280</v>
      </c>
      <c r="M23" s="10">
        <v>0</v>
      </c>
      <c r="N23" s="10">
        <f>L23+M23</f>
        <v>0</v>
      </c>
      <c r="O23" s="10">
        <f>J23-N23</f>
        <v>0</v>
      </c>
      <c r="P23" s="10">
        <v>10042739.09</v>
      </c>
      <c r="Q23" s="10">
        <f>N23-P23</f>
        <v>0</v>
      </c>
      <c r="R23" s="10">
        <f>I23-P23</f>
        <v>0</v>
      </c>
      <c r="S23" s="10">
        <v>1929000</v>
      </c>
      <c r="T23" s="10">
        <v>0</v>
      </c>
      <c r="U23" s="10">
        <v>0</v>
      </c>
      <c r="BS23" s="8" t="s">
        <v>56</v>
      </c>
      <c r="BT23" s="8" t="s">
        <v>30</v>
      </c>
      <c r="BU23" s="8" t="s">
        <v>31</v>
      </c>
      <c r="BV23" s="8" t="s">
        <v>32</v>
      </c>
      <c r="BW23" s="8" t="s">
        <v>50</v>
      </c>
      <c r="BX23" s="8" t="s">
        <v>34</v>
      </c>
      <c r="BY23" s="8" t="s">
        <v>35</v>
      </c>
      <c r="BZ23" s="8" t="s">
        <v>36</v>
      </c>
      <c r="CA23" s="8" t="s">
        <v>42</v>
      </c>
      <c r="CB23" s="8" t="s">
        <v>45</v>
      </c>
      <c r="CC23" s="8" t="s">
        <v>57</v>
      </c>
    </row>
    <row r="24" spans="1:80" ht="31.5" customHeight="1">
      <c r="A24" s="13" t="s">
        <v>0</v>
      </c>
      <c r="B24" s="13" t="s">
        <v>26</v>
      </c>
      <c r="C24" s="13" t="s">
        <v>27</v>
      </c>
      <c r="D24" s="13" t="s">
        <v>48</v>
      </c>
      <c r="E24" s="9" t="s">
        <v>58</v>
      </c>
      <c r="F24" s="10">
        <v>6845000</v>
      </c>
      <c r="G24" s="10">
        <v>4475225</v>
      </c>
      <c r="H24" s="10">
        <v>0</v>
      </c>
      <c r="I24" s="10">
        <f>F24+G24-H24</f>
        <v>0</v>
      </c>
      <c r="J24" s="10">
        <v>11320225</v>
      </c>
      <c r="K24" s="10">
        <f>I24-J24</f>
        <v>0</v>
      </c>
      <c r="L24" s="10">
        <v>11320225</v>
      </c>
      <c r="M24" s="10">
        <v>0</v>
      </c>
      <c r="N24" s="10">
        <f>L24+M24</f>
        <v>0</v>
      </c>
      <c r="O24" s="10">
        <f>J24-N24</f>
        <v>0</v>
      </c>
      <c r="P24" s="10">
        <v>11318378.56</v>
      </c>
      <c r="Q24" s="10">
        <f>N24-P24</f>
        <v>0</v>
      </c>
      <c r="R24" s="10">
        <f>I24-P24</f>
        <v>0</v>
      </c>
      <c r="S24" s="10">
        <v>1703000</v>
      </c>
      <c r="T24" s="10">
        <v>0</v>
      </c>
      <c r="U24" s="10">
        <v>0</v>
      </c>
      <c r="BS24" s="8" t="s">
        <v>58</v>
      </c>
      <c r="BT24" s="8" t="s">
        <v>30</v>
      </c>
      <c r="BU24" s="8" t="s">
        <v>31</v>
      </c>
      <c r="BV24" s="8" t="s">
        <v>32</v>
      </c>
      <c r="BW24" s="8" t="s">
        <v>50</v>
      </c>
      <c r="BX24" s="8" t="s">
        <v>34</v>
      </c>
      <c r="BY24" s="8" t="s">
        <v>35</v>
      </c>
      <c r="BZ24" s="8" t="s">
        <v>36</v>
      </c>
      <c r="CA24" s="8" t="s">
        <v>36</v>
      </c>
      <c r="CB24" s="8" t="s">
        <v>45</v>
      </c>
    </row>
    <row r="25" spans="1:80" ht="31.5" customHeight="1">
      <c r="A25" s="13" t="s">
        <v>0</v>
      </c>
      <c r="B25" s="13" t="s">
        <v>26</v>
      </c>
      <c r="C25" s="13" t="s">
        <v>27</v>
      </c>
      <c r="D25" s="13" t="s">
        <v>48</v>
      </c>
      <c r="E25" s="9" t="s">
        <v>59</v>
      </c>
      <c r="F25" s="10">
        <v>119000</v>
      </c>
      <c r="G25" s="10">
        <v>250000</v>
      </c>
      <c r="H25" s="10">
        <v>0</v>
      </c>
      <c r="I25" s="10">
        <f>F25+G25-H25</f>
        <v>0</v>
      </c>
      <c r="J25" s="10">
        <v>369000</v>
      </c>
      <c r="K25" s="10">
        <f>I25-J25</f>
        <v>0</v>
      </c>
      <c r="L25" s="10">
        <v>369000</v>
      </c>
      <c r="M25" s="10">
        <v>0</v>
      </c>
      <c r="N25" s="10">
        <f>L25+M25</f>
        <v>0</v>
      </c>
      <c r="O25" s="10">
        <f>J25-N25</f>
        <v>0</v>
      </c>
      <c r="P25" s="10">
        <v>368999.21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59</v>
      </c>
      <c r="BT25" s="8" t="s">
        <v>30</v>
      </c>
      <c r="BU25" s="8" t="s">
        <v>31</v>
      </c>
      <c r="BV25" s="8" t="s">
        <v>32</v>
      </c>
      <c r="BW25" s="8" t="s">
        <v>50</v>
      </c>
      <c r="BX25" s="8" t="s">
        <v>34</v>
      </c>
      <c r="BY25" s="8" t="s">
        <v>35</v>
      </c>
      <c r="BZ25" s="8" t="s">
        <v>36</v>
      </c>
      <c r="CA25" s="8" t="s">
        <v>45</v>
      </c>
      <c r="CB25" s="8" t="s">
        <v>42</v>
      </c>
    </row>
    <row r="26" spans="1:80" ht="31.5" customHeight="1">
      <c r="A26" s="13" t="s">
        <v>0</v>
      </c>
      <c r="B26" s="13" t="s">
        <v>26</v>
      </c>
      <c r="C26" s="13" t="s">
        <v>27</v>
      </c>
      <c r="D26" s="13" t="s">
        <v>48</v>
      </c>
      <c r="E26" s="9" t="s">
        <v>60</v>
      </c>
      <c r="F26" s="10">
        <v>17650000</v>
      </c>
      <c r="G26" s="10">
        <v>46548395</v>
      </c>
      <c r="H26" s="10">
        <v>0</v>
      </c>
      <c r="I26" s="10">
        <f>F26+G26-H26</f>
        <v>0</v>
      </c>
      <c r="J26" s="10">
        <v>64198395</v>
      </c>
      <c r="K26" s="10">
        <f>I26-J26</f>
        <v>0</v>
      </c>
      <c r="L26" s="10">
        <v>65548395</v>
      </c>
      <c r="M26" s="10">
        <v>-1350000</v>
      </c>
      <c r="N26" s="10">
        <f>L26+M26</f>
        <v>0</v>
      </c>
      <c r="O26" s="10">
        <f>J26-N26</f>
        <v>0</v>
      </c>
      <c r="P26" s="10">
        <v>64119797.04</v>
      </c>
      <c r="Q26" s="10">
        <f>N26-P26</f>
        <v>0</v>
      </c>
      <c r="R26" s="10">
        <f>I26-P26</f>
        <v>0</v>
      </c>
      <c r="S26" s="10">
        <v>0</v>
      </c>
      <c r="T26" s="10">
        <v>2500000</v>
      </c>
      <c r="U26" s="10">
        <v>0</v>
      </c>
      <c r="BS26" s="8" t="s">
        <v>60</v>
      </c>
      <c r="BT26" s="8" t="s">
        <v>30</v>
      </c>
      <c r="BU26" s="8" t="s">
        <v>31</v>
      </c>
      <c r="BV26" s="8" t="s">
        <v>32</v>
      </c>
      <c r="BW26" s="8" t="s">
        <v>50</v>
      </c>
      <c r="BX26" s="8" t="s">
        <v>34</v>
      </c>
      <c r="BY26" s="8" t="s">
        <v>35</v>
      </c>
      <c r="BZ26" s="8" t="s">
        <v>36</v>
      </c>
      <c r="CA26" s="8" t="s">
        <v>45</v>
      </c>
      <c r="CB26" s="8" t="s">
        <v>36</v>
      </c>
    </row>
    <row r="27" spans="1:81" ht="31.5" customHeight="1">
      <c r="A27" s="13" t="s">
        <v>0</v>
      </c>
      <c r="B27" s="13" t="s">
        <v>26</v>
      </c>
      <c r="C27" s="13" t="s">
        <v>27</v>
      </c>
      <c r="D27" s="13" t="s">
        <v>48</v>
      </c>
      <c r="E27" s="9" t="s">
        <v>61</v>
      </c>
      <c r="F27" s="10">
        <v>1000</v>
      </c>
      <c r="G27" s="10">
        <v>11000</v>
      </c>
      <c r="H27" s="10">
        <v>0</v>
      </c>
      <c r="I27" s="10">
        <f>F27+G27-H27</f>
        <v>0</v>
      </c>
      <c r="J27" s="10">
        <v>12000</v>
      </c>
      <c r="K27" s="10">
        <f>I27-J27</f>
        <v>0</v>
      </c>
      <c r="L27" s="10">
        <v>12000</v>
      </c>
      <c r="M27" s="10">
        <v>0</v>
      </c>
      <c r="N27" s="10">
        <f>L27+M27</f>
        <v>0</v>
      </c>
      <c r="O27" s="10">
        <f>J27-N27</f>
        <v>0</v>
      </c>
      <c r="P27" s="10">
        <v>11724.76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61</v>
      </c>
      <c r="BT27" s="8" t="s">
        <v>30</v>
      </c>
      <c r="BU27" s="8" t="s">
        <v>31</v>
      </c>
      <c r="BV27" s="8" t="s">
        <v>32</v>
      </c>
      <c r="BW27" s="8" t="s">
        <v>50</v>
      </c>
      <c r="BX27" s="8" t="s">
        <v>34</v>
      </c>
      <c r="BY27" s="8" t="s">
        <v>35</v>
      </c>
      <c r="BZ27" s="8" t="s">
        <v>36</v>
      </c>
      <c r="CA27" s="8" t="s">
        <v>45</v>
      </c>
      <c r="CB27" s="8" t="s">
        <v>62</v>
      </c>
      <c r="CC27" s="8" t="s">
        <v>55</v>
      </c>
    </row>
    <row r="28" spans="1:80" ht="31.5" customHeight="1">
      <c r="A28" s="13" t="s">
        <v>0</v>
      </c>
      <c r="B28" s="13" t="s">
        <v>26</v>
      </c>
      <c r="C28" s="13" t="s">
        <v>27</v>
      </c>
      <c r="D28" s="13" t="s">
        <v>48</v>
      </c>
      <c r="E28" s="9" t="s">
        <v>63</v>
      </c>
      <c r="F28" s="10">
        <v>2070000</v>
      </c>
      <c r="G28" s="10">
        <v>12700000</v>
      </c>
      <c r="H28" s="10">
        <v>0</v>
      </c>
      <c r="I28" s="10">
        <f>F28+G28-H28</f>
        <v>0</v>
      </c>
      <c r="J28" s="10">
        <v>14770000</v>
      </c>
      <c r="K28" s="10">
        <f>I28-J28</f>
        <v>0</v>
      </c>
      <c r="L28" s="10">
        <v>16940000</v>
      </c>
      <c r="M28" s="10">
        <v>-2170000</v>
      </c>
      <c r="N28" s="10">
        <f>L28+M28</f>
        <v>0</v>
      </c>
      <c r="O28" s="10">
        <f>J28-N28</f>
        <v>0</v>
      </c>
      <c r="P28" s="10">
        <v>14713528.88</v>
      </c>
      <c r="Q28" s="10">
        <f>N28-P28</f>
        <v>0</v>
      </c>
      <c r="R28" s="10">
        <f>I28-P28</f>
        <v>0</v>
      </c>
      <c r="S28" s="10">
        <v>0</v>
      </c>
      <c r="T28" s="10">
        <v>6500000</v>
      </c>
      <c r="U28" s="10">
        <v>0</v>
      </c>
      <c r="BS28" s="8" t="s">
        <v>63</v>
      </c>
      <c r="BT28" s="8" t="s">
        <v>30</v>
      </c>
      <c r="BU28" s="8" t="s">
        <v>31</v>
      </c>
      <c r="BV28" s="8" t="s">
        <v>32</v>
      </c>
      <c r="BW28" s="8" t="s">
        <v>50</v>
      </c>
      <c r="BX28" s="8" t="s">
        <v>34</v>
      </c>
      <c r="BY28" s="8" t="s">
        <v>35</v>
      </c>
      <c r="BZ28" s="8" t="s">
        <v>36</v>
      </c>
      <c r="CA28" s="8" t="s">
        <v>45</v>
      </c>
      <c r="CB28" s="8" t="s">
        <v>64</v>
      </c>
    </row>
    <row r="29" spans="1:80" ht="31.5" customHeight="1">
      <c r="A29" s="13" t="s">
        <v>0</v>
      </c>
      <c r="B29" s="13" t="s">
        <v>26</v>
      </c>
      <c r="C29" s="13" t="s">
        <v>27</v>
      </c>
      <c r="D29" s="13" t="s">
        <v>48</v>
      </c>
      <c r="E29" s="9" t="s">
        <v>65</v>
      </c>
      <c r="F29" s="10">
        <v>177000</v>
      </c>
      <c r="G29" s="10">
        <v>0</v>
      </c>
      <c r="H29" s="10">
        <v>0</v>
      </c>
      <c r="I29" s="10">
        <f>F29+G29-H29</f>
        <v>0</v>
      </c>
      <c r="J29" s="10">
        <v>177000</v>
      </c>
      <c r="K29" s="10">
        <f>I29-J29</f>
        <v>0</v>
      </c>
      <c r="L29" s="10">
        <v>177000</v>
      </c>
      <c r="M29" s="10">
        <v>0</v>
      </c>
      <c r="N29" s="10">
        <f>L29+M29</f>
        <v>0</v>
      </c>
      <c r="O29" s="10">
        <f>J29-N29</f>
        <v>0</v>
      </c>
      <c r="P29" s="10">
        <v>177000</v>
      </c>
      <c r="Q29" s="10">
        <f>N29-P29</f>
        <v>0</v>
      </c>
      <c r="R29" s="10">
        <f>I29-P29</f>
        <v>0</v>
      </c>
      <c r="S29" s="10">
        <v>0</v>
      </c>
      <c r="T29" s="10">
        <v>0</v>
      </c>
      <c r="U29" s="10">
        <v>0</v>
      </c>
      <c r="BS29" s="8" t="s">
        <v>65</v>
      </c>
      <c r="BT29" s="8" t="s">
        <v>30</v>
      </c>
      <c r="BU29" s="8" t="s">
        <v>31</v>
      </c>
      <c r="BV29" s="8" t="s">
        <v>32</v>
      </c>
      <c r="BW29" s="8" t="s">
        <v>50</v>
      </c>
      <c r="BX29" s="8" t="s">
        <v>34</v>
      </c>
      <c r="BY29" s="8" t="s">
        <v>35</v>
      </c>
      <c r="BZ29" s="8" t="s">
        <v>36</v>
      </c>
      <c r="CA29" s="8" t="s">
        <v>45</v>
      </c>
      <c r="CB29" s="8" t="s">
        <v>38</v>
      </c>
    </row>
    <row r="30" spans="1:80" ht="31.5" customHeight="1">
      <c r="A30" s="13" t="s">
        <v>0</v>
      </c>
      <c r="B30" s="13" t="s">
        <v>26</v>
      </c>
      <c r="C30" s="13" t="s">
        <v>27</v>
      </c>
      <c r="D30" s="13" t="s">
        <v>48</v>
      </c>
      <c r="E30" s="9" t="s">
        <v>66</v>
      </c>
      <c r="F30" s="10">
        <v>203000</v>
      </c>
      <c r="G30" s="10">
        <v>0</v>
      </c>
      <c r="H30" s="10">
        <v>0</v>
      </c>
      <c r="I30" s="10">
        <f>F30+G30-H30</f>
        <v>0</v>
      </c>
      <c r="J30" s="10">
        <v>203000</v>
      </c>
      <c r="K30" s="10">
        <f>I30-J30</f>
        <v>0</v>
      </c>
      <c r="L30" s="10">
        <v>203000</v>
      </c>
      <c r="M30" s="10">
        <v>0</v>
      </c>
      <c r="N30" s="10">
        <f>L30+M30</f>
        <v>0</v>
      </c>
      <c r="O30" s="10">
        <f>J30-N30</f>
        <v>0</v>
      </c>
      <c r="P30" s="10">
        <v>203000</v>
      </c>
      <c r="Q30" s="10">
        <f>N30-P30</f>
        <v>0</v>
      </c>
      <c r="R30" s="10">
        <f>I30-P30</f>
        <v>0</v>
      </c>
      <c r="S30" s="10">
        <v>0</v>
      </c>
      <c r="T30" s="10">
        <v>0</v>
      </c>
      <c r="U30" s="10">
        <v>0</v>
      </c>
      <c r="BS30" s="8" t="s">
        <v>66</v>
      </c>
      <c r="BT30" s="8" t="s">
        <v>30</v>
      </c>
      <c r="BU30" s="8" t="s">
        <v>31</v>
      </c>
      <c r="BV30" s="8" t="s">
        <v>32</v>
      </c>
      <c r="BW30" s="8" t="s">
        <v>50</v>
      </c>
      <c r="BX30" s="8" t="s">
        <v>34</v>
      </c>
      <c r="BY30" s="8" t="s">
        <v>35</v>
      </c>
      <c r="BZ30" s="8" t="s">
        <v>36</v>
      </c>
      <c r="CA30" s="8" t="s">
        <v>45</v>
      </c>
      <c r="CB30" s="8" t="s">
        <v>67</v>
      </c>
    </row>
    <row r="31" spans="1:80" ht="31.5" customHeight="1">
      <c r="A31" s="13" t="s">
        <v>0</v>
      </c>
      <c r="B31" s="13" t="s">
        <v>26</v>
      </c>
      <c r="C31" s="13" t="s">
        <v>68</v>
      </c>
      <c r="D31" s="13" t="s">
        <v>69</v>
      </c>
      <c r="E31" s="9" t="s">
        <v>70</v>
      </c>
      <c r="F31" s="10">
        <v>103000</v>
      </c>
      <c r="G31" s="10">
        <v>0</v>
      </c>
      <c r="H31" s="10">
        <v>0</v>
      </c>
      <c r="I31" s="10">
        <f>F31+G31-H31</f>
        <v>0</v>
      </c>
      <c r="J31" s="10">
        <v>103000</v>
      </c>
      <c r="K31" s="10">
        <f>I31-J31</f>
        <v>0</v>
      </c>
      <c r="L31" s="10">
        <v>103000</v>
      </c>
      <c r="M31" s="10">
        <v>0</v>
      </c>
      <c r="N31" s="10">
        <f>L31+M31</f>
        <v>0</v>
      </c>
      <c r="O31" s="10">
        <f>J31-N31</f>
        <v>0</v>
      </c>
      <c r="P31" s="10">
        <v>103000</v>
      </c>
      <c r="Q31" s="10">
        <f>N31-P31</f>
        <v>0</v>
      </c>
      <c r="R31" s="10">
        <f>I31-P31</f>
        <v>0</v>
      </c>
      <c r="S31" s="10">
        <v>0</v>
      </c>
      <c r="T31" s="10">
        <v>0</v>
      </c>
      <c r="U31" s="10">
        <v>0</v>
      </c>
      <c r="BS31" s="8" t="s">
        <v>70</v>
      </c>
      <c r="BT31" s="8" t="s">
        <v>30</v>
      </c>
      <c r="BU31" s="8" t="s">
        <v>31</v>
      </c>
      <c r="BV31" s="8" t="s">
        <v>71</v>
      </c>
      <c r="BW31" s="8" t="s">
        <v>72</v>
      </c>
      <c r="BX31" s="8" t="s">
        <v>34</v>
      </c>
      <c r="BY31" s="8" t="s">
        <v>35</v>
      </c>
      <c r="BZ31" s="8" t="s">
        <v>73</v>
      </c>
      <c r="CA31" s="8" t="s">
        <v>45</v>
      </c>
      <c r="CB31" s="8" t="s">
        <v>38</v>
      </c>
    </row>
    <row r="32" spans="1:80" ht="31.5" customHeight="1">
      <c r="A32" s="13" t="s">
        <v>0</v>
      </c>
      <c r="B32" s="13" t="s">
        <v>26</v>
      </c>
      <c r="C32" s="13" t="s">
        <v>74</v>
      </c>
      <c r="D32" s="13" t="s">
        <v>75</v>
      </c>
      <c r="E32" s="9" t="s">
        <v>76</v>
      </c>
      <c r="F32" s="10">
        <v>696000</v>
      </c>
      <c r="G32" s="10">
        <v>1040000</v>
      </c>
      <c r="H32" s="10">
        <v>0</v>
      </c>
      <c r="I32" s="10">
        <f>F32+G32-H32</f>
        <v>0</v>
      </c>
      <c r="J32" s="10">
        <v>1736000</v>
      </c>
      <c r="K32" s="10">
        <f>I32-J32</f>
        <v>0</v>
      </c>
      <c r="L32" s="10">
        <v>2180363.34</v>
      </c>
      <c r="M32" s="10">
        <v>-444363.34</v>
      </c>
      <c r="N32" s="10">
        <f>L32+M32</f>
        <v>0</v>
      </c>
      <c r="O32" s="10">
        <f>J32-N32</f>
        <v>0</v>
      </c>
      <c r="P32" s="10">
        <v>1735999.66</v>
      </c>
      <c r="Q32" s="10">
        <f>N32-P32</f>
        <v>0</v>
      </c>
      <c r="R32" s="10">
        <f>I32-P32</f>
        <v>0</v>
      </c>
      <c r="S32" s="10">
        <v>0</v>
      </c>
      <c r="T32" s="10">
        <v>0</v>
      </c>
      <c r="U32" s="10">
        <v>0</v>
      </c>
      <c r="BS32" s="8" t="s">
        <v>76</v>
      </c>
      <c r="BT32" s="8" t="s">
        <v>30</v>
      </c>
      <c r="BU32" s="8" t="s">
        <v>31</v>
      </c>
      <c r="BV32" s="8" t="s">
        <v>77</v>
      </c>
      <c r="BW32" s="8" t="s">
        <v>78</v>
      </c>
      <c r="BX32" s="8" t="s">
        <v>34</v>
      </c>
      <c r="BY32" s="8" t="s">
        <v>35</v>
      </c>
      <c r="BZ32" s="8" t="s">
        <v>73</v>
      </c>
      <c r="CA32" s="8" t="s">
        <v>45</v>
      </c>
      <c r="CB32" s="8" t="s">
        <v>64</v>
      </c>
    </row>
    <row r="33" spans="1:80" ht="31.5" customHeight="1">
      <c r="A33" s="13" t="s">
        <v>0</v>
      </c>
      <c r="B33" s="13" t="s">
        <v>26</v>
      </c>
      <c r="C33" s="13" t="s">
        <v>79</v>
      </c>
      <c r="D33" s="13" t="s">
        <v>80</v>
      </c>
      <c r="E33" s="9" t="s">
        <v>81</v>
      </c>
      <c r="F33" s="10">
        <v>0</v>
      </c>
      <c r="G33" s="10">
        <v>245000</v>
      </c>
      <c r="H33" s="10">
        <v>0</v>
      </c>
      <c r="I33" s="10">
        <f>F33+G33-H33</f>
        <v>0</v>
      </c>
      <c r="J33" s="10">
        <v>245000</v>
      </c>
      <c r="K33" s="10">
        <f>I33-J33</f>
        <v>0</v>
      </c>
      <c r="L33" s="10">
        <v>1050000</v>
      </c>
      <c r="M33" s="10">
        <v>-805000</v>
      </c>
      <c r="N33" s="10">
        <f>L33+M33</f>
        <v>0</v>
      </c>
      <c r="O33" s="10">
        <f>J33-N33</f>
        <v>0</v>
      </c>
      <c r="P33" s="10">
        <v>244334.4</v>
      </c>
      <c r="Q33" s="10">
        <f>N33-P33</f>
        <v>0</v>
      </c>
      <c r="R33" s="10">
        <f>I33-P33</f>
        <v>0</v>
      </c>
      <c r="S33" s="10">
        <v>0</v>
      </c>
      <c r="T33" s="10">
        <v>0</v>
      </c>
      <c r="U33" s="10">
        <v>0</v>
      </c>
      <c r="BS33" s="8" t="s">
        <v>81</v>
      </c>
      <c r="BT33" s="8" t="s">
        <v>30</v>
      </c>
      <c r="BU33" s="8" t="s">
        <v>31</v>
      </c>
      <c r="BV33" s="8" t="s">
        <v>82</v>
      </c>
      <c r="BW33" s="8" t="s">
        <v>83</v>
      </c>
      <c r="BX33" s="8" t="s">
        <v>34</v>
      </c>
      <c r="BY33" s="8" t="s">
        <v>35</v>
      </c>
      <c r="BZ33" s="8" t="s">
        <v>73</v>
      </c>
      <c r="CA33" s="8" t="s">
        <v>45</v>
      </c>
      <c r="CB33" s="8" t="s">
        <v>64</v>
      </c>
    </row>
    <row r="34" spans="1:80" ht="31.5" customHeight="1">
      <c r="A34" s="13" t="s">
        <v>84</v>
      </c>
      <c r="B34" s="13" t="s">
        <v>85</v>
      </c>
      <c r="C34" s="13" t="s">
        <v>86</v>
      </c>
      <c r="D34" s="13" t="s">
        <v>87</v>
      </c>
      <c r="E34" s="9" t="s">
        <v>88</v>
      </c>
      <c r="F34" s="10">
        <v>6294000</v>
      </c>
      <c r="G34" s="10">
        <v>2549070</v>
      </c>
      <c r="H34" s="10">
        <v>2617000</v>
      </c>
      <c r="I34" s="10">
        <f>F34+G34-H34</f>
        <v>0</v>
      </c>
      <c r="J34" s="10">
        <v>6226070</v>
      </c>
      <c r="K34" s="10">
        <f>I34-J34</f>
        <v>0</v>
      </c>
      <c r="L34" s="10">
        <v>8843070</v>
      </c>
      <c r="M34" s="10">
        <v>-2617000</v>
      </c>
      <c r="N34" s="10">
        <f>L34+M34</f>
        <v>0</v>
      </c>
      <c r="O34" s="10">
        <f>J34-N34</f>
        <v>0</v>
      </c>
      <c r="P34" s="10">
        <v>6225322.04</v>
      </c>
      <c r="Q34" s="10">
        <f>N34-P34</f>
        <v>0</v>
      </c>
      <c r="R34" s="10">
        <f>I34-P34</f>
        <v>0</v>
      </c>
      <c r="S34" s="10">
        <v>0</v>
      </c>
      <c r="T34" s="10">
        <v>0</v>
      </c>
      <c r="U34" s="10">
        <v>2617000</v>
      </c>
      <c r="BS34" s="8" t="s">
        <v>88</v>
      </c>
      <c r="BT34" s="8" t="s">
        <v>89</v>
      </c>
      <c r="BU34" s="8" t="s">
        <v>90</v>
      </c>
      <c r="BV34" s="8" t="s">
        <v>91</v>
      </c>
      <c r="BW34" s="8" t="s">
        <v>92</v>
      </c>
      <c r="BX34" s="8" t="s">
        <v>34</v>
      </c>
      <c r="BY34" s="8" t="s">
        <v>35</v>
      </c>
      <c r="BZ34" s="8" t="s">
        <v>36</v>
      </c>
      <c r="CA34" s="8" t="s">
        <v>42</v>
      </c>
      <c r="CB34" s="8" t="s">
        <v>42</v>
      </c>
    </row>
    <row r="35" spans="1:80" ht="31.5" customHeight="1">
      <c r="A35" s="13" t="s">
        <v>84</v>
      </c>
      <c r="B35" s="13" t="s">
        <v>85</v>
      </c>
      <c r="C35" s="13" t="s">
        <v>86</v>
      </c>
      <c r="D35" s="13" t="s">
        <v>87</v>
      </c>
      <c r="E35" s="9" t="s">
        <v>93</v>
      </c>
      <c r="F35" s="10">
        <v>0</v>
      </c>
      <c r="G35" s="10">
        <v>3205000</v>
      </c>
      <c r="H35" s="10">
        <v>0</v>
      </c>
      <c r="I35" s="10">
        <f>F35+G35-H35</f>
        <v>0</v>
      </c>
      <c r="J35" s="10">
        <v>3205000</v>
      </c>
      <c r="K35" s="10">
        <f>I35-J35</f>
        <v>0</v>
      </c>
      <c r="L35" s="10">
        <v>3205000</v>
      </c>
      <c r="M35" s="10">
        <v>0</v>
      </c>
      <c r="N35" s="10">
        <f>L35+M35</f>
        <v>0</v>
      </c>
      <c r="O35" s="10">
        <f>J35-N35</f>
        <v>0</v>
      </c>
      <c r="P35" s="10">
        <v>3204492.64</v>
      </c>
      <c r="Q35" s="10">
        <f>N35-P35</f>
        <v>0</v>
      </c>
      <c r="R35" s="10">
        <f>I35-P35</f>
        <v>0</v>
      </c>
      <c r="S35" s="10">
        <v>3204000</v>
      </c>
      <c r="T35" s="10">
        <v>0</v>
      </c>
      <c r="U35" s="10">
        <v>0</v>
      </c>
      <c r="BS35" s="8" t="s">
        <v>93</v>
      </c>
      <c r="BT35" s="8" t="s">
        <v>89</v>
      </c>
      <c r="BU35" s="8" t="s">
        <v>90</v>
      </c>
      <c r="BV35" s="8" t="s">
        <v>91</v>
      </c>
      <c r="BW35" s="8" t="s">
        <v>92</v>
      </c>
      <c r="BX35" s="8" t="s">
        <v>34</v>
      </c>
      <c r="BY35" s="8" t="s">
        <v>35</v>
      </c>
      <c r="BZ35" s="8" t="s">
        <v>36</v>
      </c>
      <c r="CA35" s="8" t="s">
        <v>42</v>
      </c>
      <c r="CB35" s="8" t="s">
        <v>36</v>
      </c>
    </row>
    <row r="36" spans="1:81" ht="31.5" customHeight="1">
      <c r="A36" s="13" t="s">
        <v>84</v>
      </c>
      <c r="B36" s="13" t="s">
        <v>85</v>
      </c>
      <c r="C36" s="13" t="s">
        <v>86</v>
      </c>
      <c r="D36" s="13" t="s">
        <v>87</v>
      </c>
      <c r="E36" s="9" t="s">
        <v>94</v>
      </c>
      <c r="F36" s="10">
        <v>26000</v>
      </c>
      <c r="G36" s="10">
        <v>1684530</v>
      </c>
      <c r="H36" s="10">
        <v>0</v>
      </c>
      <c r="I36" s="10">
        <f>F36+G36-H36</f>
        <v>0</v>
      </c>
      <c r="J36" s="10">
        <v>1710530</v>
      </c>
      <c r="K36" s="10">
        <f>I36-J36</f>
        <v>0</v>
      </c>
      <c r="L36" s="10">
        <v>1710530</v>
      </c>
      <c r="M36" s="10">
        <v>0</v>
      </c>
      <c r="N36" s="10">
        <f>L36+M36</f>
        <v>0</v>
      </c>
      <c r="O36" s="10">
        <f>J36-N36</f>
        <v>0</v>
      </c>
      <c r="P36" s="10">
        <v>1709215.16</v>
      </c>
      <c r="Q36" s="10">
        <f>N36-P36</f>
        <v>0</v>
      </c>
      <c r="R36" s="10">
        <f>I36-P36</f>
        <v>0</v>
      </c>
      <c r="S36" s="10">
        <v>1674000</v>
      </c>
      <c r="T36" s="10">
        <v>0</v>
      </c>
      <c r="U36" s="10">
        <v>0</v>
      </c>
      <c r="BS36" s="8" t="s">
        <v>94</v>
      </c>
      <c r="BT36" s="8" t="s">
        <v>89</v>
      </c>
      <c r="BU36" s="8" t="s">
        <v>90</v>
      </c>
      <c r="BV36" s="8" t="s">
        <v>91</v>
      </c>
      <c r="BW36" s="8" t="s">
        <v>92</v>
      </c>
      <c r="BX36" s="8" t="s">
        <v>34</v>
      </c>
      <c r="BY36" s="8" t="s">
        <v>35</v>
      </c>
      <c r="BZ36" s="8" t="s">
        <v>36</v>
      </c>
      <c r="CA36" s="8" t="s">
        <v>42</v>
      </c>
      <c r="CB36" s="8" t="s">
        <v>45</v>
      </c>
      <c r="CC36" s="8" t="s">
        <v>51</v>
      </c>
    </row>
    <row r="37" spans="1:81" ht="31.5" customHeight="1">
      <c r="A37" s="13" t="s">
        <v>84</v>
      </c>
      <c r="B37" s="13" t="s">
        <v>85</v>
      </c>
      <c r="C37" s="13" t="s">
        <v>86</v>
      </c>
      <c r="D37" s="13" t="s">
        <v>87</v>
      </c>
      <c r="E37" s="9" t="s">
        <v>95</v>
      </c>
      <c r="F37" s="10">
        <v>0</v>
      </c>
      <c r="G37" s="10">
        <v>4000</v>
      </c>
      <c r="H37" s="10">
        <v>0</v>
      </c>
      <c r="I37" s="10">
        <f>F37+G37-H37</f>
        <v>0</v>
      </c>
      <c r="J37" s="10">
        <v>4000</v>
      </c>
      <c r="K37" s="10">
        <f>I37-J37</f>
        <v>0</v>
      </c>
      <c r="L37" s="10">
        <v>4000</v>
      </c>
      <c r="M37" s="10">
        <v>0</v>
      </c>
      <c r="N37" s="10">
        <f>L37+M37</f>
        <v>0</v>
      </c>
      <c r="O37" s="10">
        <f>J37-N37</f>
        <v>0</v>
      </c>
      <c r="P37" s="10">
        <v>3214.02</v>
      </c>
      <c r="Q37" s="10">
        <f>N37-P37</f>
        <v>0</v>
      </c>
      <c r="R37" s="10">
        <f>I37-P37</f>
        <v>0</v>
      </c>
      <c r="S37" s="10">
        <v>4000</v>
      </c>
      <c r="T37" s="10">
        <v>0</v>
      </c>
      <c r="U37" s="10">
        <v>0</v>
      </c>
      <c r="BS37" s="8" t="s">
        <v>95</v>
      </c>
      <c r="BT37" s="8" t="s">
        <v>89</v>
      </c>
      <c r="BU37" s="8" t="s">
        <v>90</v>
      </c>
      <c r="BV37" s="8" t="s">
        <v>91</v>
      </c>
      <c r="BW37" s="8" t="s">
        <v>92</v>
      </c>
      <c r="BX37" s="8" t="s">
        <v>34</v>
      </c>
      <c r="BY37" s="8" t="s">
        <v>35</v>
      </c>
      <c r="BZ37" s="8" t="s">
        <v>36</v>
      </c>
      <c r="CA37" s="8" t="s">
        <v>42</v>
      </c>
      <c r="CB37" s="8" t="s">
        <v>45</v>
      </c>
      <c r="CC37" s="8" t="s">
        <v>53</v>
      </c>
    </row>
    <row r="38" spans="1:81" ht="31.5" customHeight="1">
      <c r="A38" s="13" t="s">
        <v>84</v>
      </c>
      <c r="B38" s="13" t="s">
        <v>85</v>
      </c>
      <c r="C38" s="13" t="s">
        <v>86</v>
      </c>
      <c r="D38" s="13" t="s">
        <v>87</v>
      </c>
      <c r="E38" s="9" t="s">
        <v>96</v>
      </c>
      <c r="F38" s="10">
        <v>12000</v>
      </c>
      <c r="G38" s="10">
        <v>357860</v>
      </c>
      <c r="H38" s="10">
        <v>0</v>
      </c>
      <c r="I38" s="10">
        <f>F38+G38-H38</f>
        <v>0</v>
      </c>
      <c r="J38" s="10">
        <v>369860</v>
      </c>
      <c r="K38" s="10">
        <f>I38-J38</f>
        <v>0</v>
      </c>
      <c r="L38" s="10">
        <v>369860</v>
      </c>
      <c r="M38" s="10">
        <v>0</v>
      </c>
      <c r="N38" s="10">
        <f>L38+M38</f>
        <v>0</v>
      </c>
      <c r="O38" s="10">
        <f>J38-N38</f>
        <v>0</v>
      </c>
      <c r="P38" s="10">
        <v>369616.56</v>
      </c>
      <c r="Q38" s="10">
        <f>N38-P38</f>
        <v>0</v>
      </c>
      <c r="R38" s="10">
        <f>I38-P38</f>
        <v>0</v>
      </c>
      <c r="S38" s="10">
        <v>353000</v>
      </c>
      <c r="T38" s="10">
        <v>0</v>
      </c>
      <c r="U38" s="10">
        <v>0</v>
      </c>
      <c r="BS38" s="8" t="s">
        <v>96</v>
      </c>
      <c r="BT38" s="8" t="s">
        <v>89</v>
      </c>
      <c r="BU38" s="8" t="s">
        <v>90</v>
      </c>
      <c r="BV38" s="8" t="s">
        <v>91</v>
      </c>
      <c r="BW38" s="8" t="s">
        <v>92</v>
      </c>
      <c r="BX38" s="8" t="s">
        <v>34</v>
      </c>
      <c r="BY38" s="8" t="s">
        <v>35</v>
      </c>
      <c r="BZ38" s="8" t="s">
        <v>36</v>
      </c>
      <c r="CA38" s="8" t="s">
        <v>42</v>
      </c>
      <c r="CB38" s="8" t="s">
        <v>45</v>
      </c>
      <c r="CC38" s="8" t="s">
        <v>55</v>
      </c>
    </row>
    <row r="39" spans="1:81" ht="31.5" customHeight="1">
      <c r="A39" s="13" t="s">
        <v>84</v>
      </c>
      <c r="B39" s="13" t="s">
        <v>85</v>
      </c>
      <c r="C39" s="13" t="s">
        <v>86</v>
      </c>
      <c r="D39" s="13" t="s">
        <v>87</v>
      </c>
      <c r="E39" s="9" t="s">
        <v>97</v>
      </c>
      <c r="F39" s="10">
        <v>16000</v>
      </c>
      <c r="G39" s="10">
        <v>519480</v>
      </c>
      <c r="H39" s="10">
        <v>0</v>
      </c>
      <c r="I39" s="10">
        <f>F39+G39-H39</f>
        <v>0</v>
      </c>
      <c r="J39" s="10">
        <v>535480</v>
      </c>
      <c r="K39" s="10">
        <f>I39-J39</f>
        <v>0</v>
      </c>
      <c r="L39" s="10">
        <v>535480</v>
      </c>
      <c r="M39" s="10">
        <v>0</v>
      </c>
      <c r="N39" s="10">
        <f>L39+M39</f>
        <v>0</v>
      </c>
      <c r="O39" s="10">
        <f>J39-N39</f>
        <v>0</v>
      </c>
      <c r="P39" s="10">
        <v>534947.96</v>
      </c>
      <c r="Q39" s="10">
        <f>N39-P39</f>
        <v>0</v>
      </c>
      <c r="R39" s="10">
        <f>I39-P39</f>
        <v>0</v>
      </c>
      <c r="S39" s="10">
        <v>513000</v>
      </c>
      <c r="T39" s="10">
        <v>0</v>
      </c>
      <c r="U39" s="10">
        <v>0</v>
      </c>
      <c r="BS39" s="8" t="s">
        <v>97</v>
      </c>
      <c r="BT39" s="8" t="s">
        <v>89</v>
      </c>
      <c r="BU39" s="8" t="s">
        <v>90</v>
      </c>
      <c r="BV39" s="8" t="s">
        <v>91</v>
      </c>
      <c r="BW39" s="8" t="s">
        <v>92</v>
      </c>
      <c r="BX39" s="8" t="s">
        <v>34</v>
      </c>
      <c r="BY39" s="8" t="s">
        <v>35</v>
      </c>
      <c r="BZ39" s="8" t="s">
        <v>36</v>
      </c>
      <c r="CA39" s="8" t="s">
        <v>42</v>
      </c>
      <c r="CB39" s="8" t="s">
        <v>45</v>
      </c>
      <c r="CC39" s="8" t="s">
        <v>57</v>
      </c>
    </row>
    <row r="40" spans="1:80" ht="31.5" customHeight="1">
      <c r="A40" s="13" t="s">
        <v>84</v>
      </c>
      <c r="B40" s="13" t="s">
        <v>85</v>
      </c>
      <c r="C40" s="13" t="s">
        <v>86</v>
      </c>
      <c r="D40" s="13" t="s">
        <v>87</v>
      </c>
      <c r="E40" s="9" t="s">
        <v>98</v>
      </c>
      <c r="F40" s="10">
        <v>1193000</v>
      </c>
      <c r="G40" s="10">
        <v>483165</v>
      </c>
      <c r="H40" s="10">
        <v>0</v>
      </c>
      <c r="I40" s="10">
        <f>F40+G40-H40</f>
        <v>0</v>
      </c>
      <c r="J40" s="10">
        <v>1676165</v>
      </c>
      <c r="K40" s="10">
        <f>I40-J40</f>
        <v>0</v>
      </c>
      <c r="L40" s="10">
        <v>1676165</v>
      </c>
      <c r="M40" s="10">
        <v>0</v>
      </c>
      <c r="N40" s="10">
        <f>L40+M40</f>
        <v>0</v>
      </c>
      <c r="O40" s="10">
        <f>J40-N40</f>
        <v>0</v>
      </c>
      <c r="P40" s="10">
        <v>1160445.22</v>
      </c>
      <c r="Q40" s="10">
        <f>N40-P40</f>
        <v>0</v>
      </c>
      <c r="R40" s="10">
        <f>I40-P40</f>
        <v>0</v>
      </c>
      <c r="S40" s="10">
        <v>0</v>
      </c>
      <c r="T40" s="10">
        <v>0</v>
      </c>
      <c r="U40" s="10">
        <v>0</v>
      </c>
      <c r="BS40" s="8" t="s">
        <v>98</v>
      </c>
      <c r="BT40" s="8" t="s">
        <v>89</v>
      </c>
      <c r="BU40" s="8" t="s">
        <v>90</v>
      </c>
      <c r="BV40" s="8" t="s">
        <v>91</v>
      </c>
      <c r="BW40" s="8" t="s">
        <v>92</v>
      </c>
      <c r="BX40" s="8" t="s">
        <v>34</v>
      </c>
      <c r="BY40" s="8" t="s">
        <v>35</v>
      </c>
      <c r="BZ40" s="8" t="s">
        <v>36</v>
      </c>
      <c r="CA40" s="8" t="s">
        <v>36</v>
      </c>
      <c r="CB40" s="8" t="s">
        <v>42</v>
      </c>
    </row>
    <row r="41" spans="1:80" ht="31.5" customHeight="1">
      <c r="A41" s="13" t="s">
        <v>84</v>
      </c>
      <c r="B41" s="13" t="s">
        <v>85</v>
      </c>
      <c r="C41" s="13" t="s">
        <v>86</v>
      </c>
      <c r="D41" s="13" t="s">
        <v>87</v>
      </c>
      <c r="E41" s="9" t="s">
        <v>99</v>
      </c>
      <c r="F41" s="10">
        <v>0</v>
      </c>
      <c r="G41" s="10">
        <v>486000</v>
      </c>
      <c r="H41" s="10">
        <v>0</v>
      </c>
      <c r="I41" s="10">
        <f>F41+G41-H41</f>
        <v>0</v>
      </c>
      <c r="J41" s="10">
        <v>486000</v>
      </c>
      <c r="K41" s="10">
        <f>I41-J41</f>
        <v>0</v>
      </c>
      <c r="L41" s="10">
        <v>486000</v>
      </c>
      <c r="M41" s="10">
        <v>0</v>
      </c>
      <c r="N41" s="10">
        <f>L41+M41</f>
        <v>0</v>
      </c>
      <c r="O41" s="10">
        <f>J41-N41</f>
        <v>0</v>
      </c>
      <c r="P41" s="10">
        <v>485620.56</v>
      </c>
      <c r="Q41" s="10">
        <f>N41-P41</f>
        <v>0</v>
      </c>
      <c r="R41" s="10">
        <f>I41-P41</f>
        <v>0</v>
      </c>
      <c r="S41" s="10">
        <v>485000</v>
      </c>
      <c r="T41" s="10">
        <v>0</v>
      </c>
      <c r="U41" s="10">
        <v>0</v>
      </c>
      <c r="BS41" s="8" t="s">
        <v>99</v>
      </c>
      <c r="BT41" s="8" t="s">
        <v>89</v>
      </c>
      <c r="BU41" s="8" t="s">
        <v>90</v>
      </c>
      <c r="BV41" s="8" t="s">
        <v>91</v>
      </c>
      <c r="BW41" s="8" t="s">
        <v>92</v>
      </c>
      <c r="BX41" s="8" t="s">
        <v>34</v>
      </c>
      <c r="BY41" s="8" t="s">
        <v>35</v>
      </c>
      <c r="BZ41" s="8" t="s">
        <v>36</v>
      </c>
      <c r="CA41" s="8" t="s">
        <v>36</v>
      </c>
      <c r="CB41" s="8" t="s">
        <v>36</v>
      </c>
    </row>
    <row r="42" spans="1:80" ht="31.5" customHeight="1">
      <c r="A42" s="13" t="s">
        <v>84</v>
      </c>
      <c r="B42" s="13" t="s">
        <v>85</v>
      </c>
      <c r="C42" s="13" t="s">
        <v>86</v>
      </c>
      <c r="D42" s="13" t="s">
        <v>87</v>
      </c>
      <c r="E42" s="9" t="s">
        <v>100</v>
      </c>
      <c r="F42" s="10">
        <v>43000</v>
      </c>
      <c r="G42" s="10">
        <v>539415</v>
      </c>
      <c r="H42" s="10">
        <v>0</v>
      </c>
      <c r="I42" s="10">
        <f>F42+G42-H42</f>
        <v>0</v>
      </c>
      <c r="J42" s="10">
        <v>582415</v>
      </c>
      <c r="K42" s="10">
        <f>I42-J42</f>
        <v>0</v>
      </c>
      <c r="L42" s="10">
        <v>582415</v>
      </c>
      <c r="M42" s="10">
        <v>0</v>
      </c>
      <c r="N42" s="10">
        <f>L42+M42</f>
        <v>0</v>
      </c>
      <c r="O42" s="10">
        <f>J42-N42</f>
        <v>0</v>
      </c>
      <c r="P42" s="10">
        <v>580968.41</v>
      </c>
      <c r="Q42" s="10">
        <f>N42-P42</f>
        <v>0</v>
      </c>
      <c r="R42" s="10">
        <f>I42-P42</f>
        <v>0</v>
      </c>
      <c r="S42" s="10">
        <v>522000</v>
      </c>
      <c r="T42" s="10">
        <v>0</v>
      </c>
      <c r="U42" s="10">
        <v>0</v>
      </c>
      <c r="BS42" s="8" t="s">
        <v>100</v>
      </c>
      <c r="BT42" s="8" t="s">
        <v>89</v>
      </c>
      <c r="BU42" s="8" t="s">
        <v>90</v>
      </c>
      <c r="BV42" s="8" t="s">
        <v>91</v>
      </c>
      <c r="BW42" s="8" t="s">
        <v>92</v>
      </c>
      <c r="BX42" s="8" t="s">
        <v>34</v>
      </c>
      <c r="BY42" s="8" t="s">
        <v>35</v>
      </c>
      <c r="BZ42" s="8" t="s">
        <v>36</v>
      </c>
      <c r="CA42" s="8" t="s">
        <v>36</v>
      </c>
      <c r="CB42" s="8" t="s">
        <v>45</v>
      </c>
    </row>
    <row r="43" spans="1:80" ht="31.5" customHeight="1">
      <c r="A43" s="13" t="s">
        <v>84</v>
      </c>
      <c r="B43" s="13" t="s">
        <v>85</v>
      </c>
      <c r="C43" s="13" t="s">
        <v>86</v>
      </c>
      <c r="D43" s="13" t="s">
        <v>87</v>
      </c>
      <c r="E43" s="9" t="s">
        <v>101</v>
      </c>
      <c r="F43" s="10">
        <v>107000</v>
      </c>
      <c r="G43" s="10">
        <v>0</v>
      </c>
      <c r="H43" s="10">
        <v>0</v>
      </c>
      <c r="I43" s="10">
        <f>F43+G43-H43</f>
        <v>0</v>
      </c>
      <c r="J43" s="10">
        <v>107000</v>
      </c>
      <c r="K43" s="10">
        <f>I43-J43</f>
        <v>0</v>
      </c>
      <c r="L43" s="10">
        <v>107000</v>
      </c>
      <c r="M43" s="10">
        <v>0</v>
      </c>
      <c r="N43" s="10">
        <f>L43+M43</f>
        <v>0</v>
      </c>
      <c r="O43" s="10">
        <f>J43-N43</f>
        <v>0</v>
      </c>
      <c r="P43" s="10">
        <v>98554.6</v>
      </c>
      <c r="Q43" s="10">
        <f>N43-P43</f>
        <v>0</v>
      </c>
      <c r="R43" s="10">
        <f>I43-P43</f>
        <v>0</v>
      </c>
      <c r="S43" s="10">
        <v>0</v>
      </c>
      <c r="T43" s="10">
        <v>0</v>
      </c>
      <c r="U43" s="10">
        <v>0</v>
      </c>
      <c r="BS43" s="8" t="s">
        <v>101</v>
      </c>
      <c r="BT43" s="8" t="s">
        <v>89</v>
      </c>
      <c r="BU43" s="8" t="s">
        <v>90</v>
      </c>
      <c r="BV43" s="8" t="s">
        <v>91</v>
      </c>
      <c r="BW43" s="8" t="s">
        <v>92</v>
      </c>
      <c r="BX43" s="8" t="s">
        <v>34</v>
      </c>
      <c r="BY43" s="8" t="s">
        <v>35</v>
      </c>
      <c r="BZ43" s="8" t="s">
        <v>36</v>
      </c>
      <c r="CA43" s="8" t="s">
        <v>45</v>
      </c>
      <c r="CB43" s="8" t="s">
        <v>36</v>
      </c>
    </row>
    <row r="44" spans="1:81" ht="31.5" customHeight="1">
      <c r="A44" s="13" t="s">
        <v>84</v>
      </c>
      <c r="B44" s="13" t="s">
        <v>85</v>
      </c>
      <c r="C44" s="13" t="s">
        <v>86</v>
      </c>
      <c r="D44" s="13" t="s">
        <v>87</v>
      </c>
      <c r="E44" s="9" t="s">
        <v>102</v>
      </c>
      <c r="F44" s="10">
        <v>30000</v>
      </c>
      <c r="G44" s="10">
        <v>0</v>
      </c>
      <c r="H44" s="10">
        <v>29100</v>
      </c>
      <c r="I44" s="10">
        <f>F44+G44-H44</f>
        <v>0</v>
      </c>
      <c r="J44" s="10">
        <v>900</v>
      </c>
      <c r="K44" s="10">
        <f>I44-J44</f>
        <v>0</v>
      </c>
      <c r="L44" s="10">
        <v>30000</v>
      </c>
      <c r="M44" s="10">
        <v>-29100</v>
      </c>
      <c r="N44" s="10">
        <f>L44+M44</f>
        <v>0</v>
      </c>
      <c r="O44" s="10">
        <f>J44-N44</f>
        <v>0</v>
      </c>
      <c r="P44" s="10">
        <v>47.33</v>
      </c>
      <c r="Q44" s="10">
        <f>N44-P44</f>
        <v>0</v>
      </c>
      <c r="R44" s="10">
        <f>I44-P44</f>
        <v>0</v>
      </c>
      <c r="S44" s="10">
        <v>0</v>
      </c>
      <c r="T44" s="10">
        <v>0</v>
      </c>
      <c r="U44" s="10">
        <v>21000</v>
      </c>
      <c r="BS44" s="8" t="s">
        <v>102</v>
      </c>
      <c r="BT44" s="8" t="s">
        <v>89</v>
      </c>
      <c r="BU44" s="8" t="s">
        <v>90</v>
      </c>
      <c r="BV44" s="8" t="s">
        <v>91</v>
      </c>
      <c r="BW44" s="8" t="s">
        <v>92</v>
      </c>
      <c r="BX44" s="8" t="s">
        <v>34</v>
      </c>
      <c r="BY44" s="8" t="s">
        <v>35</v>
      </c>
      <c r="BZ44" s="8" t="s">
        <v>36</v>
      </c>
      <c r="CA44" s="8" t="s">
        <v>45</v>
      </c>
      <c r="CB44" s="8" t="s">
        <v>45</v>
      </c>
      <c r="CC44" s="8" t="s">
        <v>51</v>
      </c>
    </row>
    <row r="45" spans="1:81" ht="31.5" customHeight="1">
      <c r="A45" s="13" t="s">
        <v>84</v>
      </c>
      <c r="B45" s="13" t="s">
        <v>85</v>
      </c>
      <c r="C45" s="13" t="s">
        <v>86</v>
      </c>
      <c r="D45" s="13" t="s">
        <v>87</v>
      </c>
      <c r="E45" s="9" t="s">
        <v>103</v>
      </c>
      <c r="F45" s="10">
        <v>0</v>
      </c>
      <c r="G45" s="10">
        <v>26100</v>
      </c>
      <c r="H45" s="10">
        <v>0</v>
      </c>
      <c r="I45" s="10">
        <f>F45+G45-H45</f>
        <v>0</v>
      </c>
      <c r="J45" s="10">
        <v>26100</v>
      </c>
      <c r="K45" s="10">
        <f>I45-J45</f>
        <v>0</v>
      </c>
      <c r="L45" s="10">
        <v>26100</v>
      </c>
      <c r="M45" s="10">
        <v>0</v>
      </c>
      <c r="N45" s="10">
        <f>L45+M45</f>
        <v>0</v>
      </c>
      <c r="O45" s="10">
        <f>J45-N45</f>
        <v>0</v>
      </c>
      <c r="P45" s="10">
        <v>25359.17</v>
      </c>
      <c r="Q45" s="10">
        <f>N45-P45</f>
        <v>0</v>
      </c>
      <c r="R45" s="10">
        <f>I45-P45</f>
        <v>0</v>
      </c>
      <c r="S45" s="10">
        <v>18000</v>
      </c>
      <c r="T45" s="10">
        <v>0</v>
      </c>
      <c r="U45" s="10">
        <v>0</v>
      </c>
      <c r="BS45" s="8" t="s">
        <v>103</v>
      </c>
      <c r="BT45" s="8" t="s">
        <v>89</v>
      </c>
      <c r="BU45" s="8" t="s">
        <v>90</v>
      </c>
      <c r="BV45" s="8" t="s">
        <v>91</v>
      </c>
      <c r="BW45" s="8" t="s">
        <v>92</v>
      </c>
      <c r="BX45" s="8" t="s">
        <v>34</v>
      </c>
      <c r="BY45" s="8" t="s">
        <v>35</v>
      </c>
      <c r="BZ45" s="8" t="s">
        <v>36</v>
      </c>
      <c r="CA45" s="8" t="s">
        <v>45</v>
      </c>
      <c r="CB45" s="8" t="s">
        <v>45</v>
      </c>
      <c r="CC45" s="8" t="s">
        <v>53</v>
      </c>
    </row>
    <row r="46" spans="1:80" ht="31.5" customHeight="1">
      <c r="A46" s="13" t="s">
        <v>84</v>
      </c>
      <c r="B46" s="13" t="s">
        <v>85</v>
      </c>
      <c r="C46" s="13" t="s">
        <v>86</v>
      </c>
      <c r="D46" s="13" t="s">
        <v>87</v>
      </c>
      <c r="E46" s="9" t="s">
        <v>104</v>
      </c>
      <c r="F46" s="10">
        <v>1000</v>
      </c>
      <c r="G46" s="10">
        <v>0</v>
      </c>
      <c r="H46" s="10">
        <v>0</v>
      </c>
      <c r="I46" s="10">
        <f>F46+G46-H46</f>
        <v>0</v>
      </c>
      <c r="J46" s="10">
        <v>1000</v>
      </c>
      <c r="K46" s="10">
        <f>I46-J46</f>
        <v>0</v>
      </c>
      <c r="L46" s="10">
        <v>1000</v>
      </c>
      <c r="M46" s="10">
        <v>0</v>
      </c>
      <c r="N46" s="10">
        <f>L46+M46</f>
        <v>0</v>
      </c>
      <c r="O46" s="10">
        <f>J46-N46</f>
        <v>0</v>
      </c>
      <c r="P46" s="10">
        <v>525.1</v>
      </c>
      <c r="Q46" s="10">
        <f>N46-P46</f>
        <v>0</v>
      </c>
      <c r="R46" s="10">
        <f>I46-P46</f>
        <v>0</v>
      </c>
      <c r="S46" s="10">
        <v>0</v>
      </c>
      <c r="T46" s="10">
        <v>0</v>
      </c>
      <c r="U46" s="10">
        <v>0</v>
      </c>
      <c r="BS46" s="8" t="s">
        <v>104</v>
      </c>
      <c r="BT46" s="8" t="s">
        <v>89</v>
      </c>
      <c r="BU46" s="8" t="s">
        <v>90</v>
      </c>
      <c r="BV46" s="8" t="s">
        <v>91</v>
      </c>
      <c r="BW46" s="8" t="s">
        <v>92</v>
      </c>
      <c r="BX46" s="8" t="s">
        <v>34</v>
      </c>
      <c r="BY46" s="8" t="s">
        <v>35</v>
      </c>
      <c r="BZ46" s="8" t="s">
        <v>36</v>
      </c>
      <c r="CA46" s="8" t="s">
        <v>45</v>
      </c>
      <c r="CB46" s="8" t="s">
        <v>64</v>
      </c>
    </row>
    <row r="47" spans="1:80" ht="31.5" customHeight="1">
      <c r="A47" s="13" t="s">
        <v>84</v>
      </c>
      <c r="B47" s="13" t="s">
        <v>85</v>
      </c>
      <c r="C47" s="13" t="s">
        <v>86</v>
      </c>
      <c r="D47" s="13" t="s">
        <v>87</v>
      </c>
      <c r="E47" s="9" t="s">
        <v>105</v>
      </c>
      <c r="F47" s="10">
        <v>1788000</v>
      </c>
      <c r="G47" s="10">
        <v>107000</v>
      </c>
      <c r="H47" s="10">
        <v>0</v>
      </c>
      <c r="I47" s="10">
        <f>F47+G47-H47</f>
        <v>0</v>
      </c>
      <c r="J47" s="10">
        <v>1895000</v>
      </c>
      <c r="K47" s="10">
        <f>I47-J47</f>
        <v>0</v>
      </c>
      <c r="L47" s="10">
        <v>1895000</v>
      </c>
      <c r="M47" s="10">
        <v>0</v>
      </c>
      <c r="N47" s="10">
        <f>L47+M47</f>
        <v>0</v>
      </c>
      <c r="O47" s="10">
        <f>J47-N47</f>
        <v>0</v>
      </c>
      <c r="P47" s="10">
        <v>1894479.94</v>
      </c>
      <c r="Q47" s="10">
        <f>N47-P47</f>
        <v>0</v>
      </c>
      <c r="R47" s="10">
        <f>I47-P47</f>
        <v>0</v>
      </c>
      <c r="S47" s="10">
        <v>0</v>
      </c>
      <c r="T47" s="10">
        <v>0</v>
      </c>
      <c r="U47" s="10">
        <v>0</v>
      </c>
      <c r="BS47" s="8" t="s">
        <v>105</v>
      </c>
      <c r="BT47" s="8" t="s">
        <v>89</v>
      </c>
      <c r="BU47" s="8" t="s">
        <v>90</v>
      </c>
      <c r="BV47" s="8" t="s">
        <v>91</v>
      </c>
      <c r="BW47" s="8" t="s">
        <v>92</v>
      </c>
      <c r="BX47" s="8" t="s">
        <v>34</v>
      </c>
      <c r="BY47" s="8" t="s">
        <v>35</v>
      </c>
      <c r="BZ47" s="8" t="s">
        <v>36</v>
      </c>
      <c r="CA47" s="8" t="s">
        <v>64</v>
      </c>
      <c r="CB47" s="8" t="s">
        <v>45</v>
      </c>
    </row>
    <row r="48" spans="1:80" ht="31.5" customHeight="1">
      <c r="A48" s="13" t="s">
        <v>84</v>
      </c>
      <c r="B48" s="13" t="s">
        <v>85</v>
      </c>
      <c r="C48" s="13" t="s">
        <v>106</v>
      </c>
      <c r="D48" s="13" t="s">
        <v>107</v>
      </c>
      <c r="E48" s="9" t="s">
        <v>108</v>
      </c>
      <c r="F48" s="10">
        <v>296000</v>
      </c>
      <c r="G48" s="10">
        <v>0</v>
      </c>
      <c r="H48" s="10">
        <v>0</v>
      </c>
      <c r="I48" s="10">
        <f>F48+G48-H48</f>
        <v>0</v>
      </c>
      <c r="J48" s="10">
        <v>296000</v>
      </c>
      <c r="K48" s="10">
        <f>I48-J48</f>
        <v>0</v>
      </c>
      <c r="L48" s="10">
        <v>296000</v>
      </c>
      <c r="M48" s="10">
        <v>0</v>
      </c>
      <c r="N48" s="10">
        <f>L48+M48</f>
        <v>0</v>
      </c>
      <c r="O48" s="10">
        <f>J48-N48</f>
        <v>0</v>
      </c>
      <c r="P48" s="10">
        <v>295228.8</v>
      </c>
      <c r="Q48" s="10">
        <f>N48-P48</f>
        <v>0</v>
      </c>
      <c r="R48" s="10">
        <f>I48-P48</f>
        <v>0</v>
      </c>
      <c r="S48" s="10">
        <v>0</v>
      </c>
      <c r="T48" s="10">
        <v>0</v>
      </c>
      <c r="U48" s="10">
        <v>0</v>
      </c>
      <c r="BS48" s="8" t="s">
        <v>108</v>
      </c>
      <c r="BT48" s="8" t="s">
        <v>89</v>
      </c>
      <c r="BU48" s="8" t="s">
        <v>90</v>
      </c>
      <c r="BV48" s="8" t="s">
        <v>109</v>
      </c>
      <c r="BW48" s="8" t="s">
        <v>110</v>
      </c>
      <c r="BX48" s="8" t="s">
        <v>34</v>
      </c>
      <c r="BY48" s="8" t="s">
        <v>35</v>
      </c>
      <c r="BZ48" s="8" t="s">
        <v>73</v>
      </c>
      <c r="CA48" s="8" t="s">
        <v>45</v>
      </c>
      <c r="CB48" s="8" t="s">
        <v>42</v>
      </c>
    </row>
    <row r="49" spans="1:80" ht="31.5" customHeight="1">
      <c r="A49" s="13" t="s">
        <v>84</v>
      </c>
      <c r="B49" s="13" t="s">
        <v>85</v>
      </c>
      <c r="C49" s="13" t="s">
        <v>106</v>
      </c>
      <c r="D49" s="13" t="s">
        <v>107</v>
      </c>
      <c r="E49" s="9" t="s">
        <v>111</v>
      </c>
      <c r="F49" s="10">
        <v>3573000</v>
      </c>
      <c r="G49" s="10">
        <v>0</v>
      </c>
      <c r="H49" s="10">
        <v>0</v>
      </c>
      <c r="I49" s="10">
        <f>F49+G49-H49</f>
        <v>0</v>
      </c>
      <c r="J49" s="10">
        <v>3573000</v>
      </c>
      <c r="K49" s="10">
        <f>I49-J49</f>
        <v>0</v>
      </c>
      <c r="L49" s="10">
        <v>3573000</v>
      </c>
      <c r="M49" s="10">
        <v>0</v>
      </c>
      <c r="N49" s="10">
        <f>L49+M49</f>
        <v>0</v>
      </c>
      <c r="O49" s="10">
        <f>J49-N49</f>
        <v>0</v>
      </c>
      <c r="P49" s="10">
        <v>3507041.32</v>
      </c>
      <c r="Q49" s="10">
        <f>N49-P49</f>
        <v>0</v>
      </c>
      <c r="R49" s="10">
        <f>I49-P49</f>
        <v>0</v>
      </c>
      <c r="S49" s="10">
        <v>0</v>
      </c>
      <c r="T49" s="10">
        <v>0</v>
      </c>
      <c r="U49" s="10">
        <v>0</v>
      </c>
      <c r="BS49" s="8" t="s">
        <v>111</v>
      </c>
      <c r="BT49" s="8" t="s">
        <v>89</v>
      </c>
      <c r="BU49" s="8" t="s">
        <v>90</v>
      </c>
      <c r="BV49" s="8" t="s">
        <v>109</v>
      </c>
      <c r="BW49" s="8" t="s">
        <v>110</v>
      </c>
      <c r="BX49" s="8" t="s">
        <v>34</v>
      </c>
      <c r="BY49" s="8" t="s">
        <v>35</v>
      </c>
      <c r="BZ49" s="8" t="s">
        <v>73</v>
      </c>
      <c r="CA49" s="8" t="s">
        <v>45</v>
      </c>
      <c r="CB49" s="8" t="s">
        <v>36</v>
      </c>
    </row>
    <row r="50" spans="1:80" ht="31.5" customHeight="1">
      <c r="A50" s="13" t="s">
        <v>84</v>
      </c>
      <c r="B50" s="13" t="s">
        <v>85</v>
      </c>
      <c r="C50" s="13" t="s">
        <v>106</v>
      </c>
      <c r="D50" s="13" t="s">
        <v>107</v>
      </c>
      <c r="E50" s="9" t="s">
        <v>112</v>
      </c>
      <c r="F50" s="10">
        <v>3889000</v>
      </c>
      <c r="G50" s="10">
        <v>70000</v>
      </c>
      <c r="H50" s="10">
        <v>0</v>
      </c>
      <c r="I50" s="10">
        <f>F50+G50-H50</f>
        <v>0</v>
      </c>
      <c r="J50" s="10">
        <v>3959000</v>
      </c>
      <c r="K50" s="10">
        <f>I50-J50</f>
        <v>0</v>
      </c>
      <c r="L50" s="10">
        <v>3959000</v>
      </c>
      <c r="M50" s="10">
        <v>0</v>
      </c>
      <c r="N50" s="10">
        <f>L50+M50</f>
        <v>0</v>
      </c>
      <c r="O50" s="10">
        <f>J50-N50</f>
        <v>0</v>
      </c>
      <c r="P50" s="10">
        <v>3936962.87</v>
      </c>
      <c r="Q50" s="10">
        <f>N50-P50</f>
        <v>0</v>
      </c>
      <c r="R50" s="10">
        <f>I50-P50</f>
        <v>0</v>
      </c>
      <c r="S50" s="10">
        <v>0</v>
      </c>
      <c r="T50" s="10">
        <v>0</v>
      </c>
      <c r="U50" s="10">
        <v>0</v>
      </c>
      <c r="BS50" s="8" t="s">
        <v>112</v>
      </c>
      <c r="BT50" s="8" t="s">
        <v>89</v>
      </c>
      <c r="BU50" s="8" t="s">
        <v>90</v>
      </c>
      <c r="BV50" s="8" t="s">
        <v>109</v>
      </c>
      <c r="BW50" s="8" t="s">
        <v>110</v>
      </c>
      <c r="BX50" s="8" t="s">
        <v>34</v>
      </c>
      <c r="BY50" s="8" t="s">
        <v>35</v>
      </c>
      <c r="BZ50" s="8" t="s">
        <v>73</v>
      </c>
      <c r="CA50" s="8" t="s">
        <v>45</v>
      </c>
      <c r="CB50" s="8" t="s">
        <v>64</v>
      </c>
    </row>
    <row r="51" spans="1:80" ht="31.5" customHeight="1">
      <c r="A51" s="13" t="s">
        <v>84</v>
      </c>
      <c r="B51" s="13" t="s">
        <v>85</v>
      </c>
      <c r="C51" s="13" t="s">
        <v>106</v>
      </c>
      <c r="D51" s="13" t="s">
        <v>107</v>
      </c>
      <c r="E51" s="9" t="s">
        <v>113</v>
      </c>
      <c r="F51" s="10">
        <v>305000</v>
      </c>
      <c r="G51" s="10">
        <v>15000</v>
      </c>
      <c r="H51" s="10">
        <v>0</v>
      </c>
      <c r="I51" s="10">
        <f>F51+G51-H51</f>
        <v>0</v>
      </c>
      <c r="J51" s="10">
        <v>320000</v>
      </c>
      <c r="K51" s="10">
        <f>I51-J51</f>
        <v>0</v>
      </c>
      <c r="L51" s="10">
        <v>320000</v>
      </c>
      <c r="M51" s="10">
        <v>0</v>
      </c>
      <c r="N51" s="10">
        <f>L51+M51</f>
        <v>0</v>
      </c>
      <c r="O51" s="10">
        <f>J51-N51</f>
        <v>0</v>
      </c>
      <c r="P51" s="10">
        <v>306686.69</v>
      </c>
      <c r="Q51" s="10">
        <f>N51-P51</f>
        <v>0</v>
      </c>
      <c r="R51" s="10">
        <f>I51-P51</f>
        <v>0</v>
      </c>
      <c r="S51" s="10">
        <v>0</v>
      </c>
      <c r="T51" s="10">
        <v>0</v>
      </c>
      <c r="U51" s="10">
        <v>0</v>
      </c>
      <c r="BS51" s="8" t="s">
        <v>113</v>
      </c>
      <c r="BT51" s="8" t="s">
        <v>89</v>
      </c>
      <c r="BU51" s="8" t="s">
        <v>90</v>
      </c>
      <c r="BV51" s="8" t="s">
        <v>109</v>
      </c>
      <c r="BW51" s="8" t="s">
        <v>110</v>
      </c>
      <c r="BX51" s="8" t="s">
        <v>34</v>
      </c>
      <c r="BY51" s="8" t="s">
        <v>35</v>
      </c>
      <c r="BZ51" s="8" t="s">
        <v>73</v>
      </c>
      <c r="CA51" s="8" t="s">
        <v>45</v>
      </c>
      <c r="CB51" s="8" t="s">
        <v>38</v>
      </c>
    </row>
    <row r="52" spans="1:80" ht="31.5" customHeight="1">
      <c r="A52" s="13" t="s">
        <v>84</v>
      </c>
      <c r="B52" s="13" t="s">
        <v>85</v>
      </c>
      <c r="C52" s="13" t="s">
        <v>106</v>
      </c>
      <c r="D52" s="13" t="s">
        <v>107</v>
      </c>
      <c r="E52" s="9" t="s">
        <v>114</v>
      </c>
      <c r="F52" s="10">
        <v>423000</v>
      </c>
      <c r="G52" s="10">
        <v>0</v>
      </c>
      <c r="H52" s="10">
        <v>0</v>
      </c>
      <c r="I52" s="10">
        <f>F52+G52-H52</f>
        <v>0</v>
      </c>
      <c r="J52" s="10">
        <v>423000</v>
      </c>
      <c r="K52" s="10">
        <f>I52-J52</f>
        <v>0</v>
      </c>
      <c r="L52" s="10">
        <v>423000</v>
      </c>
      <c r="M52" s="10">
        <v>0</v>
      </c>
      <c r="N52" s="10">
        <f>L52+M52</f>
        <v>0</v>
      </c>
      <c r="O52" s="10">
        <f>J52-N52</f>
        <v>0</v>
      </c>
      <c r="P52" s="10">
        <v>412843.85</v>
      </c>
      <c r="Q52" s="10">
        <f>N52-P52</f>
        <v>0</v>
      </c>
      <c r="R52" s="10">
        <f>I52-P52</f>
        <v>0</v>
      </c>
      <c r="S52" s="10">
        <v>0</v>
      </c>
      <c r="T52" s="10">
        <v>0</v>
      </c>
      <c r="U52" s="10">
        <v>0</v>
      </c>
      <c r="BS52" s="8" t="s">
        <v>114</v>
      </c>
      <c r="BT52" s="8" t="s">
        <v>89</v>
      </c>
      <c r="BU52" s="8" t="s">
        <v>90</v>
      </c>
      <c r="BV52" s="8" t="s">
        <v>109</v>
      </c>
      <c r="BW52" s="8" t="s">
        <v>110</v>
      </c>
      <c r="BX52" s="8" t="s">
        <v>34</v>
      </c>
      <c r="BY52" s="8" t="s">
        <v>35</v>
      </c>
      <c r="BZ52" s="8" t="s">
        <v>73</v>
      </c>
      <c r="CA52" s="8" t="s">
        <v>45</v>
      </c>
      <c r="CB52" s="8" t="s">
        <v>67</v>
      </c>
    </row>
    <row r="53" spans="1:21" ht="24.75" customHeight="1">
      <c r="A53" s="22" t="s">
        <v>21</v>
      </c>
      <c r="B53" s="23"/>
      <c r="C53" s="23"/>
      <c r="D53" s="23"/>
      <c r="E53" s="24"/>
      <c r="F53" s="14">
        <v>94500000</v>
      </c>
      <c r="G53" s="14">
        <v>101281410</v>
      </c>
      <c r="H53" s="14">
        <v>9183100</v>
      </c>
      <c r="I53" s="14">
        <f>F53+G53-H53</f>
        <v>0</v>
      </c>
      <c r="J53" s="14">
        <v>186598310</v>
      </c>
      <c r="K53" s="14">
        <f>I53-J53</f>
        <v>0</v>
      </c>
      <c r="L53" s="14">
        <v>200550773.34</v>
      </c>
      <c r="M53" s="14">
        <v>-13952463.34</v>
      </c>
      <c r="N53" s="14">
        <f>L53+M53</f>
        <v>0</v>
      </c>
      <c r="O53" s="14">
        <f>J53-N53</f>
        <v>0</v>
      </c>
      <c r="P53" s="14">
        <v>185811848.23999995</v>
      </c>
      <c r="Q53" s="14">
        <f>N53-P53</f>
        <v>0</v>
      </c>
      <c r="R53" s="15">
        <f>I53-P53</f>
        <v>0</v>
      </c>
      <c r="S53" s="15">
        <v>20823000</v>
      </c>
      <c r="T53" s="15">
        <v>9045000</v>
      </c>
      <c r="U53" s="15">
        <v>9126000</v>
      </c>
    </row>
  </sheetData>
  <sheetProtection/>
  <mergeCells count="4">
    <mergeCell ref="A7:E7"/>
    <mergeCell ref="A10:U10"/>
    <mergeCell ref="A11:U11"/>
    <mergeCell ref="A53:E53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